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/>
  <mc:AlternateContent xmlns:mc="http://schemas.openxmlformats.org/markup-compatibility/2006">
    <mc:Choice Requires="x15">
      <x15ac:absPath xmlns:x15ac="http://schemas.microsoft.com/office/spreadsheetml/2010/11/ac" url="C:\Users\Aunt\Desktop\2017 Koko Awards stats\"/>
    </mc:Choice>
  </mc:AlternateContent>
  <bookViews>
    <workbookView xWindow="0" yWindow="0" windowWidth="20490" windowHeight="75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7" i="1" l="1"/>
  <c r="P39" i="1" s="1"/>
  <c r="L37" i="1"/>
  <c r="L39" i="1" s="1"/>
  <c r="L40" i="1" s="1"/>
  <c r="G37" i="1"/>
  <c r="G39" i="1" s="1"/>
  <c r="G40" i="1" s="1"/>
  <c r="C37" i="1"/>
  <c r="C39" i="1" s="1"/>
  <c r="C40" i="1" s="1"/>
  <c r="M33" i="1"/>
  <c r="H33" i="1"/>
  <c r="D33" i="1"/>
  <c r="M32" i="1"/>
  <c r="H32" i="1"/>
  <c r="D32" i="1"/>
  <c r="M31" i="1"/>
  <c r="H31" i="1"/>
  <c r="D31" i="1"/>
  <c r="H30" i="1"/>
  <c r="D30" i="1"/>
  <c r="M29" i="1"/>
  <c r="H29" i="1"/>
  <c r="D29" i="1"/>
  <c r="H28" i="1"/>
  <c r="M27" i="1"/>
  <c r="H27" i="1"/>
  <c r="D27" i="1"/>
  <c r="M26" i="1"/>
  <c r="M25" i="1"/>
  <c r="D25" i="1"/>
  <c r="H24" i="1"/>
  <c r="D24" i="1"/>
  <c r="M23" i="1"/>
  <c r="H23" i="1"/>
  <c r="D23" i="1"/>
  <c r="D22" i="1"/>
  <c r="M21" i="1"/>
  <c r="H21" i="1"/>
  <c r="D21" i="1"/>
  <c r="H20" i="1"/>
  <c r="D20" i="1"/>
  <c r="H19" i="1"/>
  <c r="D19" i="1"/>
  <c r="M18" i="1"/>
  <c r="H18" i="1"/>
  <c r="D18" i="1"/>
  <c r="M17" i="1"/>
  <c r="H17" i="1"/>
  <c r="D17" i="1"/>
  <c r="H16" i="1"/>
  <c r="M15" i="1"/>
  <c r="H15" i="1"/>
  <c r="D15" i="1"/>
  <c r="M13" i="1"/>
  <c r="H13" i="1"/>
  <c r="D13" i="1"/>
  <c r="M12" i="1"/>
  <c r="H12" i="1"/>
  <c r="D12" i="1"/>
  <c r="M11" i="1"/>
  <c r="M10" i="1"/>
  <c r="H10" i="1"/>
  <c r="M9" i="1"/>
  <c r="H9" i="1"/>
  <c r="D9" i="1"/>
  <c r="M8" i="1"/>
  <c r="H8" i="1"/>
  <c r="M7" i="1"/>
  <c r="H7" i="1"/>
  <c r="D7" i="1"/>
  <c r="H6" i="1"/>
  <c r="H5" i="1"/>
  <c r="D5" i="1"/>
  <c r="H4" i="1"/>
  <c r="D4" i="1"/>
  <c r="M3" i="1"/>
  <c r="D3" i="1"/>
  <c r="T37" i="1" l="1"/>
  <c r="T38" i="1" s="1"/>
</calcChain>
</file>

<file path=xl/sharedStrings.xml><?xml version="1.0" encoding="utf-8"?>
<sst xmlns="http://schemas.openxmlformats.org/spreadsheetml/2006/main" count="115" uniqueCount="78">
  <si>
    <t>hcp</t>
  </si>
  <si>
    <t>Gross</t>
  </si>
  <si>
    <t>Batt, Tina</t>
  </si>
  <si>
    <t>Brown, Carrol</t>
  </si>
  <si>
    <t>Christensen, Sally</t>
  </si>
  <si>
    <t>Coleman, Brookie</t>
  </si>
  <si>
    <t>Davis, Lori</t>
  </si>
  <si>
    <t>Ellis, Nancy</t>
  </si>
  <si>
    <t>Fisher, Marilynn</t>
  </si>
  <si>
    <t>Frank, Bev</t>
  </si>
  <si>
    <t>Gulley, Sue</t>
  </si>
  <si>
    <t>Helgerson, Rhonda</t>
  </si>
  <si>
    <t>Jones, Lana</t>
  </si>
  <si>
    <t>Laning, Linda</t>
  </si>
  <si>
    <t>Martin, Susan</t>
  </si>
  <si>
    <t>Price, Wolcha</t>
  </si>
  <si>
    <t>Sakaguchi, Karen</t>
  </si>
  <si>
    <t>Golfers</t>
  </si>
  <si>
    <t>putts</t>
  </si>
  <si>
    <t>flights</t>
  </si>
  <si>
    <t>$ allowed</t>
  </si>
  <si>
    <t>$ per flight</t>
  </si>
  <si>
    <t>net</t>
  </si>
  <si>
    <t>PoD</t>
  </si>
  <si>
    <t>Cheatham, Jeannie</t>
  </si>
  <si>
    <t>Green, Shalayne</t>
  </si>
  <si>
    <t>Doyle, Gina</t>
  </si>
  <si>
    <t>Feldmann, Ann</t>
  </si>
  <si>
    <t>Gustafson, Linda</t>
  </si>
  <si>
    <t>Kathamegos, Sandy</t>
  </si>
  <si>
    <t>McComb, Jody</t>
  </si>
  <si>
    <t>Reuther, Marcea</t>
  </si>
  <si>
    <t>Simpson, Connie</t>
  </si>
  <si>
    <t>Tarnopolski, Jean</t>
  </si>
  <si>
    <t>Crawford, Pat</t>
  </si>
  <si>
    <t>Finlay, Phyllis</t>
  </si>
  <si>
    <t>1 flight for 1-13 golfers</t>
  </si>
  <si>
    <t>2 for 14-20; 3 for 21-27</t>
  </si>
  <si>
    <t>4 for 28-34; 5 for 35-41</t>
  </si>
  <si>
    <t>Net</t>
  </si>
  <si>
    <t>Putts</t>
  </si>
  <si>
    <t xml:space="preserve">KOKOPELLI  </t>
  </si>
  <si>
    <t>2/1</t>
  </si>
  <si>
    <t xml:space="preserve">    2-7 Even Holes (Med. 3)</t>
  </si>
  <si>
    <t xml:space="preserve">      2-14  Guess  Score </t>
  </si>
  <si>
    <t>2/15</t>
  </si>
  <si>
    <t xml:space="preserve">     2-21 Tee to Green (Med. 4)</t>
  </si>
  <si>
    <t xml:space="preserve">       2-28 Par 4 Putts </t>
  </si>
  <si>
    <t>February 2017</t>
  </si>
  <si>
    <t>Pod</t>
  </si>
  <si>
    <t>+ 6</t>
  </si>
  <si>
    <t>CART PATH ONLY</t>
  </si>
  <si>
    <t>- 5</t>
  </si>
  <si>
    <t>COURSE FLOODED</t>
  </si>
  <si>
    <t>- 2</t>
  </si>
  <si>
    <t>- 6</t>
  </si>
  <si>
    <t>+ 4</t>
  </si>
  <si>
    <t>+ 2</t>
  </si>
  <si>
    <t>- 3</t>
  </si>
  <si>
    <t>Gisiger, Michelle</t>
  </si>
  <si>
    <t>+ 10</t>
  </si>
  <si>
    <t>+ 3</t>
  </si>
  <si>
    <t>+ 7</t>
  </si>
  <si>
    <t>- 4</t>
  </si>
  <si>
    <t>- 7</t>
  </si>
  <si>
    <t>Munoz, Yolie</t>
  </si>
  <si>
    <t>Park, Miyoung</t>
  </si>
  <si>
    <t>Port, Roxy</t>
  </si>
  <si>
    <t>+ 8</t>
  </si>
  <si>
    <t xml:space="preserve">Suzi Moll  </t>
  </si>
  <si>
    <t>--</t>
  </si>
  <si>
    <t>Tammy West</t>
  </si>
  <si>
    <t xml:space="preserve">Marlene Keranen  </t>
  </si>
  <si>
    <t>Helen Rapino</t>
  </si>
  <si>
    <t xml:space="preserve">Joni Grundy  </t>
  </si>
  <si>
    <t xml:space="preserve"> # of golfers</t>
  </si>
  <si>
    <t>February</t>
  </si>
  <si>
    <t xml:space="preserve">     WE ALL 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</si>
</sst>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164" formatCode="m/d;@"/>
    <numFmt numFmtId="165" formatCode="&quot;$&quot;#,##0.00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9"/>
      <name val="Times New Roman"/>
      <family val="1"/>
    </font>
    <font>
      <b/>
      <sz val="10"/>
      <color rgb="FFFF0000"/>
      <name val="Times New Roman"/>
      <family val="1"/>
    </font>
    <font>
      <b/>
      <sz val="10"/>
      <color indexed="10"/>
      <name val="Times New Roman"/>
      <family val="1"/>
    </font>
    <font>
      <sz val="10"/>
      <name val="Times New Roman"/>
      <family val="1"/>
    </font>
    <font>
      <b/>
      <sz val="12"/>
      <color indexed="10"/>
      <name val="Times New Roman"/>
      <family val="1"/>
    </font>
    <font>
      <sz val="10"/>
      <color indexed="8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5" xfId="0" applyFont="1" applyBorder="1" applyAlignment="1">
      <alignment horizontal="center"/>
    </xf>
    <xf numFmtId="0" fontId="8" fillId="0" borderId="7" xfId="0" applyFont="1" applyBorder="1"/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6" xfId="0" applyFont="1" applyBorder="1" applyAlignment="1">
      <alignment horizontal="left"/>
    </xf>
    <xf numFmtId="0" fontId="2" fillId="0" borderId="1" xfId="0" quotePrefix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0" fontId="5" fillId="1" borderId="8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NumberFormat="1" applyFont="1" applyAlignment="1">
      <alignment horizontal="center"/>
    </xf>
    <xf numFmtId="0" fontId="11" fillId="0" borderId="7" xfId="0" applyFont="1" applyBorder="1"/>
    <xf numFmtId="0" fontId="5" fillId="0" borderId="9" xfId="0" quotePrefix="1" applyFont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/>
    <xf numFmtId="0" fontId="1" fillId="0" borderId="4" xfId="0" applyFont="1" applyBorder="1"/>
    <xf numFmtId="164" fontId="5" fillId="0" borderId="15" xfId="0" applyNumberFormat="1" applyFont="1" applyBorder="1" applyAlignment="1">
      <alignment horizontal="center"/>
    </xf>
    <xf numFmtId="0" fontId="8" fillId="0" borderId="10" xfId="0" applyFont="1" applyBorder="1"/>
    <xf numFmtId="0" fontId="5" fillId="0" borderId="16" xfId="0" applyFont="1" applyBorder="1" applyAlignment="1">
      <alignment horizontal="center"/>
    </xf>
    <xf numFmtId="0" fontId="5" fillId="0" borderId="16" xfId="0" quotePrefix="1" applyFont="1" applyBorder="1" applyAlignment="1">
      <alignment horizontal="center"/>
    </xf>
    <xf numFmtId="0" fontId="5" fillId="0" borderId="17" xfId="0" quotePrefix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8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6" fontId="5" fillId="0" borderId="0" xfId="0" applyNumberFormat="1" applyFont="1" applyAlignment="1">
      <alignment horizontal="center"/>
    </xf>
    <xf numFmtId="0" fontId="9" fillId="0" borderId="0" xfId="0" applyFont="1"/>
    <xf numFmtId="0" fontId="5" fillId="0" borderId="2" xfId="0" quotePrefix="1" applyFont="1" applyBorder="1" applyAlignment="1">
      <alignment horizontal="right"/>
    </xf>
    <xf numFmtId="17" fontId="4" fillId="0" borderId="2" xfId="0" applyNumberFormat="1" applyFont="1" applyBorder="1" applyAlignment="1"/>
    <xf numFmtId="0" fontId="4" fillId="0" borderId="2" xfId="0" applyFont="1" applyBorder="1" applyAlignment="1"/>
    <xf numFmtId="17" fontId="4" fillId="0" borderId="3" xfId="0" applyNumberFormat="1" applyFont="1" applyBorder="1" applyAlignment="1"/>
    <xf numFmtId="0" fontId="1" fillId="0" borderId="2" xfId="0" applyFont="1" applyBorder="1" applyAlignment="1"/>
    <xf numFmtId="0" fontId="4" fillId="0" borderId="6" xfId="0" applyFont="1" applyBorder="1" applyAlignment="1"/>
    <xf numFmtId="17" fontId="6" fillId="0" borderId="19" xfId="0" quotePrefix="1" applyNumberFormat="1" applyFont="1" applyBorder="1" applyAlignment="1">
      <alignment horizontal="left"/>
    </xf>
    <xf numFmtId="17" fontId="7" fillId="0" borderId="20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5" xfId="0" quotePrefix="1" applyFont="1" applyBorder="1" applyAlignment="1">
      <alignment horizontal="center"/>
    </xf>
    <xf numFmtId="0" fontId="13" fillId="0" borderId="0" xfId="0" applyFont="1"/>
    <xf numFmtId="0" fontId="3" fillId="0" borderId="25" xfId="0" applyFont="1" applyBorder="1" applyAlignment="1">
      <alignment horizontal="center"/>
    </xf>
    <xf numFmtId="0" fontId="3" fillId="0" borderId="25" xfId="0" quotePrefix="1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13" fillId="0" borderId="0" xfId="0" applyFont="1" applyBorder="1"/>
    <xf numFmtId="0" fontId="5" fillId="0" borderId="26" xfId="0" quotePrefix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2" xfId="0" quotePrefix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9" fillId="0" borderId="0" xfId="0" quotePrefix="1" applyFont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10" fillId="0" borderId="10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</xdr:row>
      <xdr:rowOff>0</xdr:rowOff>
    </xdr:from>
    <xdr:to>
      <xdr:col>15</xdr:col>
      <xdr:colOff>0</xdr:colOff>
      <xdr:row>7</xdr:row>
      <xdr:rowOff>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81CCBA22-2181-4009-8460-196B7CB93E0B}"/>
            </a:ext>
          </a:extLst>
        </xdr:cNvPr>
        <xdr:cNvSpPr>
          <a:spLocks noChangeShapeType="1"/>
        </xdr:cNvSpPr>
      </xdr:nvSpPr>
      <xdr:spPr bwMode="auto">
        <a:xfrm flipV="1">
          <a:off x="36737925" y="1628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7</xdr:row>
      <xdr:rowOff>0</xdr:rowOff>
    </xdr:from>
    <xdr:to>
      <xdr:col>15</xdr:col>
      <xdr:colOff>0</xdr:colOff>
      <xdr:row>7</xdr:row>
      <xdr:rowOff>0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EAAF7FBA-CA4A-41AB-8BD2-748AFB040F18}"/>
            </a:ext>
          </a:extLst>
        </xdr:cNvPr>
        <xdr:cNvSpPr>
          <a:spLocks noChangeShapeType="1"/>
        </xdr:cNvSpPr>
      </xdr:nvSpPr>
      <xdr:spPr bwMode="auto">
        <a:xfrm flipV="1">
          <a:off x="36737925" y="1628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workbookViewId="0">
      <selection activeCell="Q9" sqref="Q9"/>
    </sheetView>
  </sheetViews>
  <sheetFormatPr defaultRowHeight="15.75" x14ac:dyDescent="0.25"/>
  <cols>
    <col min="1" max="1" width="23.140625" customWidth="1"/>
    <col min="2" max="2" width="4.140625" style="4" customWidth="1"/>
    <col min="3" max="6" width="6" style="10" customWidth="1"/>
    <col min="7" max="10" width="6" style="11" customWidth="1"/>
    <col min="11" max="11" width="4" style="4" customWidth="1"/>
    <col min="12" max="13" width="6.140625" style="11" customWidth="1"/>
    <col min="14" max="14" width="6.140625" style="10" customWidth="1"/>
    <col min="15" max="19" width="6.140625" style="11" customWidth="1"/>
    <col min="20" max="20" width="8.7109375" customWidth="1"/>
    <col min="21" max="21" width="7.7109375" customWidth="1"/>
    <col min="22" max="22" width="5.42578125" customWidth="1"/>
    <col min="23" max="23" width="6" customWidth="1"/>
    <col min="24" max="24" width="8.7109375" customWidth="1"/>
    <col min="25" max="25" width="1.5703125" customWidth="1"/>
  </cols>
  <sheetData>
    <row r="1" spans="1:21" ht="15" x14ac:dyDescent="0.25">
      <c r="A1" s="27" t="s">
        <v>41</v>
      </c>
      <c r="B1" s="17" t="s">
        <v>42</v>
      </c>
      <c r="C1" s="46" t="s">
        <v>43</v>
      </c>
      <c r="D1" s="46"/>
      <c r="E1" s="46"/>
      <c r="F1" s="47"/>
      <c r="G1" s="48" t="s">
        <v>44</v>
      </c>
      <c r="H1" s="46"/>
      <c r="I1" s="46"/>
      <c r="J1" s="47"/>
      <c r="K1" s="17" t="s">
        <v>45</v>
      </c>
      <c r="L1" s="46" t="s">
        <v>46</v>
      </c>
      <c r="M1" s="46"/>
      <c r="N1" s="46"/>
      <c r="O1" s="49"/>
      <c r="P1" s="48" t="s">
        <v>47</v>
      </c>
      <c r="Q1" s="46"/>
      <c r="R1" s="46"/>
      <c r="S1" s="50"/>
    </row>
    <row r="2" spans="1:21" ht="16.5" thickBot="1" x14ac:dyDescent="0.3">
      <c r="A2" s="51" t="s">
        <v>48</v>
      </c>
      <c r="B2" s="52" t="s">
        <v>0</v>
      </c>
      <c r="C2" s="18" t="s">
        <v>1</v>
      </c>
      <c r="D2" s="18" t="s">
        <v>22</v>
      </c>
      <c r="E2" s="53" t="s">
        <v>18</v>
      </c>
      <c r="F2" s="18" t="s">
        <v>23</v>
      </c>
      <c r="G2" s="54" t="s">
        <v>1</v>
      </c>
      <c r="H2" s="55" t="s">
        <v>39</v>
      </c>
      <c r="I2" s="55" t="s">
        <v>40</v>
      </c>
      <c r="J2" s="56" t="s">
        <v>49</v>
      </c>
      <c r="K2" s="52" t="s">
        <v>0</v>
      </c>
      <c r="L2" s="18" t="s">
        <v>1</v>
      </c>
      <c r="M2" s="18" t="s">
        <v>22</v>
      </c>
      <c r="N2" s="53" t="s">
        <v>18</v>
      </c>
      <c r="O2" s="18" t="s">
        <v>23</v>
      </c>
      <c r="P2" s="19" t="s">
        <v>1</v>
      </c>
      <c r="Q2" s="18" t="s">
        <v>22</v>
      </c>
      <c r="R2" s="53" t="s">
        <v>18</v>
      </c>
      <c r="S2" s="28" t="s">
        <v>23</v>
      </c>
    </row>
    <row r="3" spans="1:21" x14ac:dyDescent="0.25">
      <c r="A3" s="29" t="s">
        <v>2</v>
      </c>
      <c r="B3" s="1">
        <v>40</v>
      </c>
      <c r="C3" s="7">
        <v>124</v>
      </c>
      <c r="D3" s="30">
        <f>C3-B3</f>
        <v>84</v>
      </c>
      <c r="E3" s="30">
        <v>44</v>
      </c>
      <c r="F3" s="57">
        <v>43</v>
      </c>
      <c r="G3" s="5"/>
      <c r="H3" s="30"/>
      <c r="I3" s="58"/>
      <c r="J3" s="58"/>
      <c r="K3" s="1">
        <v>40</v>
      </c>
      <c r="L3" s="7">
        <v>113</v>
      </c>
      <c r="M3" s="30">
        <f>L3-K3</f>
        <v>73</v>
      </c>
      <c r="N3" s="30">
        <v>36</v>
      </c>
      <c r="O3" s="7">
        <v>57</v>
      </c>
      <c r="P3" s="5"/>
      <c r="Q3" s="30"/>
      <c r="R3" s="30"/>
      <c r="S3" s="33"/>
      <c r="T3" s="59"/>
      <c r="U3" s="59"/>
    </row>
    <row r="4" spans="1:21" x14ac:dyDescent="0.25">
      <c r="A4" s="2" t="s">
        <v>3</v>
      </c>
      <c r="B4" s="1">
        <v>21</v>
      </c>
      <c r="C4" s="7">
        <v>91</v>
      </c>
      <c r="D4" s="30">
        <f>C4-B4</f>
        <v>70</v>
      </c>
      <c r="E4" s="30">
        <v>31</v>
      </c>
      <c r="F4" s="57">
        <v>33.5</v>
      </c>
      <c r="G4" s="5">
        <v>98</v>
      </c>
      <c r="H4" s="30">
        <f>G4-B4</f>
        <v>77</v>
      </c>
      <c r="I4" s="57">
        <v>32</v>
      </c>
      <c r="J4" s="58" t="s">
        <v>50</v>
      </c>
      <c r="K4" s="1">
        <v>21</v>
      </c>
      <c r="L4" s="7"/>
      <c r="M4" s="30"/>
      <c r="N4" s="35"/>
      <c r="O4" s="7"/>
      <c r="P4" s="5"/>
      <c r="Q4" s="30" t="s">
        <v>51</v>
      </c>
      <c r="R4" s="30"/>
      <c r="S4" s="33"/>
      <c r="T4" s="59"/>
      <c r="U4" s="59"/>
    </row>
    <row r="5" spans="1:21" x14ac:dyDescent="0.25">
      <c r="A5" s="2" t="s">
        <v>24</v>
      </c>
      <c r="B5" s="1">
        <v>21</v>
      </c>
      <c r="C5" s="7">
        <v>95</v>
      </c>
      <c r="D5" s="30">
        <f t="shared" ref="D5:D33" si="0">C5-B5</f>
        <v>74</v>
      </c>
      <c r="E5" s="30">
        <v>32</v>
      </c>
      <c r="F5" s="57">
        <v>38.5</v>
      </c>
      <c r="G5" s="5">
        <v>84</v>
      </c>
      <c r="H5" s="30">
        <f t="shared" ref="H5:H33" si="1">G5-B5</f>
        <v>63</v>
      </c>
      <c r="I5" s="60">
        <v>29</v>
      </c>
      <c r="J5" s="58" t="s">
        <v>52</v>
      </c>
      <c r="K5" s="1">
        <v>20</v>
      </c>
      <c r="L5" s="7"/>
      <c r="M5" s="30"/>
      <c r="N5" s="35"/>
      <c r="O5" s="7"/>
      <c r="P5" s="5"/>
      <c r="Q5" s="30"/>
      <c r="R5" s="30"/>
      <c r="S5" s="33"/>
      <c r="T5" s="59"/>
      <c r="U5" s="59"/>
    </row>
    <row r="6" spans="1:21" x14ac:dyDescent="0.25">
      <c r="A6" s="2" t="s">
        <v>4</v>
      </c>
      <c r="B6" s="1">
        <v>14</v>
      </c>
      <c r="C6" s="7"/>
      <c r="D6" s="30"/>
      <c r="E6" s="30"/>
      <c r="F6" s="57"/>
      <c r="G6" s="5">
        <v>94</v>
      </c>
      <c r="H6" s="30">
        <f t="shared" si="1"/>
        <v>80</v>
      </c>
      <c r="I6" s="57">
        <v>31</v>
      </c>
      <c r="J6" s="58" t="s">
        <v>50</v>
      </c>
      <c r="K6" s="1">
        <v>15</v>
      </c>
      <c r="L6" s="7"/>
      <c r="M6" s="30"/>
      <c r="N6" s="30"/>
      <c r="O6" s="7"/>
      <c r="P6" s="5"/>
      <c r="Q6" s="30" t="s">
        <v>53</v>
      </c>
      <c r="R6" s="35"/>
      <c r="S6" s="36"/>
      <c r="T6" s="59"/>
      <c r="U6" s="59"/>
    </row>
    <row r="7" spans="1:21" x14ac:dyDescent="0.25">
      <c r="A7" s="23" t="s">
        <v>5</v>
      </c>
      <c r="B7" s="1">
        <v>36</v>
      </c>
      <c r="C7" s="7">
        <v>108</v>
      </c>
      <c r="D7" s="30">
        <f t="shared" si="0"/>
        <v>72</v>
      </c>
      <c r="E7" s="30">
        <v>36</v>
      </c>
      <c r="F7" s="61">
        <v>34</v>
      </c>
      <c r="G7" s="5">
        <v>109</v>
      </c>
      <c r="H7" s="30">
        <f t="shared" si="1"/>
        <v>73</v>
      </c>
      <c r="I7" s="57">
        <v>36</v>
      </c>
      <c r="J7" s="61" t="s">
        <v>54</v>
      </c>
      <c r="K7" s="1">
        <v>36</v>
      </c>
      <c r="L7" s="7">
        <v>112</v>
      </c>
      <c r="M7" s="30">
        <f>L7-K7</f>
        <v>76</v>
      </c>
      <c r="N7" s="30">
        <v>33</v>
      </c>
      <c r="O7" s="7">
        <v>61</v>
      </c>
      <c r="P7" s="5"/>
      <c r="Q7" s="30"/>
      <c r="R7" s="30"/>
      <c r="S7" s="33"/>
      <c r="T7" s="59"/>
      <c r="U7" s="59"/>
    </row>
    <row r="8" spans="1:21" x14ac:dyDescent="0.25">
      <c r="A8" s="23" t="s">
        <v>34</v>
      </c>
      <c r="B8" s="1">
        <v>19</v>
      </c>
      <c r="C8" s="7"/>
      <c r="D8" s="30"/>
      <c r="E8" s="30"/>
      <c r="F8" s="57"/>
      <c r="G8" s="5">
        <v>86</v>
      </c>
      <c r="H8" s="30">
        <f t="shared" si="1"/>
        <v>67</v>
      </c>
      <c r="I8" s="57">
        <v>31</v>
      </c>
      <c r="J8" s="58" t="s">
        <v>55</v>
      </c>
      <c r="K8" s="1">
        <v>20</v>
      </c>
      <c r="L8" s="7">
        <v>92</v>
      </c>
      <c r="M8" s="30">
        <f t="shared" ref="M8:M33" si="2">L8-K8</f>
        <v>72</v>
      </c>
      <c r="N8" s="30">
        <v>32</v>
      </c>
      <c r="O8" s="34">
        <v>50</v>
      </c>
      <c r="P8" s="5"/>
      <c r="Q8" s="30" t="s">
        <v>77</v>
      </c>
      <c r="R8" s="30"/>
      <c r="S8" s="33"/>
      <c r="T8" s="59"/>
      <c r="U8" s="59"/>
    </row>
    <row r="9" spans="1:21" x14ac:dyDescent="0.25">
      <c r="A9" s="23" t="s">
        <v>6</v>
      </c>
      <c r="B9" s="1">
        <v>33</v>
      </c>
      <c r="C9" s="7">
        <v>109</v>
      </c>
      <c r="D9" s="30">
        <f t="shared" si="0"/>
        <v>76</v>
      </c>
      <c r="E9" s="30">
        <v>37</v>
      </c>
      <c r="F9" s="60">
        <v>33.5</v>
      </c>
      <c r="G9" s="5">
        <v>107</v>
      </c>
      <c r="H9" s="30">
        <f t="shared" si="1"/>
        <v>74</v>
      </c>
      <c r="I9" s="57">
        <v>40</v>
      </c>
      <c r="J9" s="61" t="s">
        <v>54</v>
      </c>
      <c r="K9" s="1">
        <v>34</v>
      </c>
      <c r="L9" s="7">
        <v>104</v>
      </c>
      <c r="M9" s="30">
        <f t="shared" si="2"/>
        <v>70</v>
      </c>
      <c r="N9" s="30">
        <v>33</v>
      </c>
      <c r="O9" s="34">
        <v>54</v>
      </c>
      <c r="P9" s="5"/>
      <c r="Q9" s="30"/>
      <c r="R9" s="31"/>
      <c r="S9" s="32"/>
      <c r="T9" s="59"/>
      <c r="U9" s="59"/>
    </row>
    <row r="10" spans="1:21" x14ac:dyDescent="0.25">
      <c r="A10" s="23" t="s">
        <v>26</v>
      </c>
      <c r="B10" s="1">
        <v>25</v>
      </c>
      <c r="C10" s="7"/>
      <c r="D10" s="30"/>
      <c r="E10" s="30"/>
      <c r="F10" s="57"/>
      <c r="G10" s="5">
        <v>100</v>
      </c>
      <c r="H10" s="30">
        <f t="shared" si="1"/>
        <v>75</v>
      </c>
      <c r="I10" s="57">
        <v>35</v>
      </c>
      <c r="J10" s="61" t="s">
        <v>56</v>
      </c>
      <c r="K10" s="1">
        <v>25</v>
      </c>
      <c r="L10" s="7">
        <v>103</v>
      </c>
      <c r="M10" s="30">
        <f t="shared" si="2"/>
        <v>78</v>
      </c>
      <c r="N10" s="30">
        <v>31</v>
      </c>
      <c r="O10" s="7">
        <v>59.5</v>
      </c>
      <c r="P10" s="5"/>
      <c r="Q10" s="30"/>
      <c r="R10" s="31"/>
      <c r="S10" s="32"/>
      <c r="T10" s="59"/>
      <c r="U10" s="59"/>
    </row>
    <row r="11" spans="1:21" x14ac:dyDescent="0.25">
      <c r="A11" s="2" t="s">
        <v>7</v>
      </c>
      <c r="B11" s="1">
        <v>19</v>
      </c>
      <c r="C11" s="7"/>
      <c r="D11" s="30"/>
      <c r="E11" s="30"/>
      <c r="F11" s="57"/>
      <c r="G11" s="5"/>
      <c r="H11" s="30"/>
      <c r="I11" s="57"/>
      <c r="J11" s="58"/>
      <c r="K11" s="1">
        <v>18</v>
      </c>
      <c r="L11" s="7">
        <v>97</v>
      </c>
      <c r="M11" s="30">
        <f t="shared" si="2"/>
        <v>79</v>
      </c>
      <c r="N11" s="30">
        <v>34</v>
      </c>
      <c r="O11" s="7">
        <v>54</v>
      </c>
      <c r="P11" s="5"/>
      <c r="Q11" s="30"/>
      <c r="R11" s="30"/>
      <c r="S11" s="33"/>
      <c r="T11" s="59"/>
      <c r="U11" s="59"/>
    </row>
    <row r="12" spans="1:21" x14ac:dyDescent="0.25">
      <c r="A12" s="23" t="s">
        <v>27</v>
      </c>
      <c r="B12" s="1">
        <v>16</v>
      </c>
      <c r="C12" s="7">
        <v>87</v>
      </c>
      <c r="D12" s="30">
        <f t="shared" si="0"/>
        <v>71</v>
      </c>
      <c r="E12" s="35">
        <v>29</v>
      </c>
      <c r="F12" s="57">
        <v>35</v>
      </c>
      <c r="G12" s="5">
        <v>90</v>
      </c>
      <c r="H12" s="30">
        <f t="shared" si="1"/>
        <v>74</v>
      </c>
      <c r="I12" s="57">
        <v>39</v>
      </c>
      <c r="J12" s="61">
        <v>0</v>
      </c>
      <c r="K12" s="1">
        <v>16</v>
      </c>
      <c r="L12" s="7">
        <v>88</v>
      </c>
      <c r="M12" s="30">
        <f t="shared" si="2"/>
        <v>72</v>
      </c>
      <c r="N12" s="30">
        <v>34</v>
      </c>
      <c r="O12" s="34">
        <v>46</v>
      </c>
      <c r="P12" s="5"/>
      <c r="Q12" s="30"/>
      <c r="R12" s="30"/>
      <c r="S12" s="33"/>
      <c r="T12" s="59"/>
      <c r="U12" s="59"/>
    </row>
    <row r="13" spans="1:21" x14ac:dyDescent="0.25">
      <c r="A13" s="23" t="s">
        <v>35</v>
      </c>
      <c r="B13" s="1">
        <v>34</v>
      </c>
      <c r="C13" s="7">
        <v>119</v>
      </c>
      <c r="D13" s="30">
        <f t="shared" si="0"/>
        <v>85</v>
      </c>
      <c r="E13" s="30">
        <v>42</v>
      </c>
      <c r="F13" s="57">
        <v>41</v>
      </c>
      <c r="G13" s="5">
        <v>109</v>
      </c>
      <c r="H13" s="30">
        <f t="shared" si="1"/>
        <v>75</v>
      </c>
      <c r="I13" s="57">
        <v>39</v>
      </c>
      <c r="J13" s="58" t="s">
        <v>57</v>
      </c>
      <c r="K13" s="1">
        <v>35</v>
      </c>
      <c r="L13" s="7">
        <v>110</v>
      </c>
      <c r="M13" s="30">
        <f t="shared" si="2"/>
        <v>75</v>
      </c>
      <c r="N13" s="30">
        <v>40</v>
      </c>
      <c r="O13" s="34">
        <v>52.5</v>
      </c>
      <c r="P13" s="5"/>
      <c r="Q13" s="30"/>
      <c r="R13" s="30"/>
      <c r="S13" s="33"/>
      <c r="T13" s="59"/>
      <c r="U13" s="59"/>
    </row>
    <row r="14" spans="1:21" x14ac:dyDescent="0.25">
      <c r="A14" s="2" t="s">
        <v>8</v>
      </c>
      <c r="B14" s="1">
        <v>16</v>
      </c>
      <c r="C14" s="7"/>
      <c r="D14" s="30"/>
      <c r="E14" s="30"/>
      <c r="F14" s="57"/>
      <c r="G14" s="5"/>
      <c r="H14" s="30"/>
      <c r="I14" s="60"/>
      <c r="J14" s="58"/>
      <c r="K14" s="1">
        <v>15</v>
      </c>
      <c r="L14" s="7"/>
      <c r="M14" s="30"/>
      <c r="N14" s="30"/>
      <c r="O14" s="7"/>
      <c r="P14" s="5"/>
      <c r="Q14" s="30"/>
      <c r="R14" s="30"/>
      <c r="S14" s="33"/>
      <c r="T14" s="59"/>
      <c r="U14" s="59"/>
    </row>
    <row r="15" spans="1:21" x14ac:dyDescent="0.25">
      <c r="A15" s="23" t="s">
        <v>9</v>
      </c>
      <c r="B15" s="1">
        <v>24</v>
      </c>
      <c r="C15" s="7">
        <v>96</v>
      </c>
      <c r="D15" s="30">
        <f t="shared" si="0"/>
        <v>72</v>
      </c>
      <c r="E15" s="35">
        <v>25</v>
      </c>
      <c r="F15" s="60">
        <v>32</v>
      </c>
      <c r="G15" s="5">
        <v>95</v>
      </c>
      <c r="H15" s="30">
        <f t="shared" si="1"/>
        <v>71</v>
      </c>
      <c r="I15" s="57">
        <v>34</v>
      </c>
      <c r="J15" s="61" t="s">
        <v>58</v>
      </c>
      <c r="K15" s="1">
        <v>22</v>
      </c>
      <c r="L15" s="7">
        <v>101</v>
      </c>
      <c r="M15" s="30">
        <f t="shared" si="2"/>
        <v>79</v>
      </c>
      <c r="N15" s="30">
        <v>35</v>
      </c>
      <c r="O15" s="7">
        <v>55</v>
      </c>
      <c r="P15" s="5"/>
      <c r="Q15" s="30"/>
      <c r="R15" s="30"/>
      <c r="S15" s="33"/>
      <c r="T15" s="59"/>
      <c r="U15" s="59"/>
    </row>
    <row r="16" spans="1:21" x14ac:dyDescent="0.25">
      <c r="A16" s="2" t="s">
        <v>59</v>
      </c>
      <c r="B16" s="1">
        <v>9</v>
      </c>
      <c r="C16" s="7"/>
      <c r="D16" s="30"/>
      <c r="E16" s="30"/>
      <c r="F16" s="57"/>
      <c r="G16" s="5">
        <v>89</v>
      </c>
      <c r="H16" s="30">
        <f t="shared" si="1"/>
        <v>80</v>
      </c>
      <c r="I16" s="57">
        <v>35</v>
      </c>
      <c r="J16" s="58" t="s">
        <v>56</v>
      </c>
      <c r="K16" s="1">
        <v>11</v>
      </c>
      <c r="L16" s="7"/>
      <c r="M16" s="30"/>
      <c r="N16" s="30"/>
      <c r="O16" s="7"/>
      <c r="P16" s="5"/>
      <c r="Q16" s="30"/>
      <c r="R16" s="30"/>
      <c r="S16" s="33"/>
      <c r="T16" s="59"/>
      <c r="U16" s="59"/>
    </row>
    <row r="17" spans="1:21" x14ac:dyDescent="0.25">
      <c r="A17" s="23" t="s">
        <v>25</v>
      </c>
      <c r="B17" s="1">
        <v>25</v>
      </c>
      <c r="C17" s="7">
        <v>87</v>
      </c>
      <c r="D17" s="30">
        <f t="shared" si="0"/>
        <v>62</v>
      </c>
      <c r="E17" s="30">
        <v>32</v>
      </c>
      <c r="F17" s="60">
        <v>30.5</v>
      </c>
      <c r="G17" s="5">
        <v>95</v>
      </c>
      <c r="H17" s="30">
        <f t="shared" si="1"/>
        <v>70</v>
      </c>
      <c r="I17" s="57">
        <v>34</v>
      </c>
      <c r="J17" s="58" t="s">
        <v>60</v>
      </c>
      <c r="K17" s="1">
        <v>24</v>
      </c>
      <c r="L17" s="7">
        <v>100</v>
      </c>
      <c r="M17" s="30">
        <f t="shared" si="2"/>
        <v>76</v>
      </c>
      <c r="N17" s="30">
        <v>36</v>
      </c>
      <c r="O17" s="34">
        <v>52</v>
      </c>
      <c r="P17" s="5"/>
      <c r="Q17" s="30"/>
      <c r="R17" s="30"/>
      <c r="S17" s="33"/>
      <c r="T17" s="59"/>
      <c r="U17" s="59"/>
    </row>
    <row r="18" spans="1:21" x14ac:dyDescent="0.25">
      <c r="A18" s="23" t="s">
        <v>10</v>
      </c>
      <c r="B18" s="1">
        <v>26</v>
      </c>
      <c r="C18" s="7">
        <v>113</v>
      </c>
      <c r="D18" s="30">
        <f t="shared" si="0"/>
        <v>87</v>
      </c>
      <c r="E18" s="30">
        <v>34</v>
      </c>
      <c r="F18" s="57">
        <v>47</v>
      </c>
      <c r="G18" s="5">
        <v>103</v>
      </c>
      <c r="H18" s="30">
        <f t="shared" si="1"/>
        <v>77</v>
      </c>
      <c r="I18" s="57">
        <v>41</v>
      </c>
      <c r="J18" s="58" t="s">
        <v>61</v>
      </c>
      <c r="K18" s="1">
        <v>27</v>
      </c>
      <c r="L18" s="7">
        <v>102</v>
      </c>
      <c r="M18" s="30">
        <f t="shared" si="2"/>
        <v>75</v>
      </c>
      <c r="N18" s="30">
        <v>36</v>
      </c>
      <c r="O18" s="34">
        <v>52.5</v>
      </c>
      <c r="P18" s="5"/>
      <c r="Q18" s="30"/>
      <c r="R18" s="30"/>
      <c r="S18" s="33"/>
      <c r="T18" s="59"/>
      <c r="U18" s="59"/>
    </row>
    <row r="19" spans="1:21" x14ac:dyDescent="0.25">
      <c r="A19" s="23" t="s">
        <v>28</v>
      </c>
      <c r="B19" s="1">
        <v>14</v>
      </c>
      <c r="C19" s="7">
        <v>82</v>
      </c>
      <c r="D19" s="30">
        <f t="shared" si="0"/>
        <v>68</v>
      </c>
      <c r="E19" s="30">
        <v>36</v>
      </c>
      <c r="F19" s="60">
        <v>31</v>
      </c>
      <c r="G19" s="5">
        <v>85</v>
      </c>
      <c r="H19" s="30">
        <f t="shared" si="1"/>
        <v>71</v>
      </c>
      <c r="I19" s="57">
        <v>38</v>
      </c>
      <c r="J19" s="61">
        <v>0</v>
      </c>
      <c r="K19" s="1">
        <v>13</v>
      </c>
      <c r="L19" s="7"/>
      <c r="M19" s="30"/>
      <c r="N19" s="30"/>
      <c r="O19" s="37"/>
      <c r="P19" s="5"/>
      <c r="Q19" s="30"/>
      <c r="R19" s="30"/>
      <c r="S19" s="33"/>
      <c r="T19" s="59"/>
      <c r="U19" s="59"/>
    </row>
    <row r="20" spans="1:21" x14ac:dyDescent="0.25">
      <c r="A20" s="23" t="s">
        <v>11</v>
      </c>
      <c r="B20" s="1">
        <v>14</v>
      </c>
      <c r="C20" s="7">
        <v>81</v>
      </c>
      <c r="D20" s="30">
        <f t="shared" si="0"/>
        <v>67</v>
      </c>
      <c r="E20" s="30">
        <v>31</v>
      </c>
      <c r="F20" s="60">
        <v>30</v>
      </c>
      <c r="G20" s="5">
        <v>90</v>
      </c>
      <c r="H20" s="30">
        <f t="shared" si="1"/>
        <v>76</v>
      </c>
      <c r="I20" s="57">
        <v>36</v>
      </c>
      <c r="J20" s="58" t="s">
        <v>62</v>
      </c>
      <c r="K20" s="1">
        <v>13</v>
      </c>
      <c r="L20" s="7"/>
      <c r="M20" s="30"/>
      <c r="N20" s="30"/>
      <c r="O20" s="7"/>
      <c r="P20" s="5"/>
      <c r="Q20" s="30"/>
      <c r="R20" s="30"/>
      <c r="S20" s="33"/>
      <c r="T20" s="59"/>
      <c r="U20" s="59"/>
    </row>
    <row r="21" spans="1:21" x14ac:dyDescent="0.25">
      <c r="A21" s="23" t="s">
        <v>12</v>
      </c>
      <c r="B21" s="1">
        <v>19</v>
      </c>
      <c r="C21" s="7">
        <v>92</v>
      </c>
      <c r="D21" s="30">
        <f t="shared" si="0"/>
        <v>73</v>
      </c>
      <c r="E21" s="30">
        <v>31</v>
      </c>
      <c r="F21" s="60">
        <v>32.5</v>
      </c>
      <c r="G21" s="5">
        <v>88</v>
      </c>
      <c r="H21" s="30">
        <f t="shared" si="1"/>
        <v>69</v>
      </c>
      <c r="I21" s="57">
        <v>38</v>
      </c>
      <c r="J21" s="58" t="s">
        <v>63</v>
      </c>
      <c r="K21" s="1">
        <v>19</v>
      </c>
      <c r="L21" s="7">
        <v>98</v>
      </c>
      <c r="M21" s="30">
        <f t="shared" si="2"/>
        <v>79</v>
      </c>
      <c r="N21" s="30">
        <v>36</v>
      </c>
      <c r="O21" s="7">
        <v>52.5</v>
      </c>
      <c r="P21" s="5"/>
      <c r="Q21" s="30"/>
      <c r="R21" s="30"/>
      <c r="S21" s="33"/>
      <c r="T21" s="59"/>
      <c r="U21" s="59"/>
    </row>
    <row r="22" spans="1:21" x14ac:dyDescent="0.25">
      <c r="A22" s="2" t="s">
        <v>29</v>
      </c>
      <c r="B22" s="1">
        <v>17</v>
      </c>
      <c r="C22" s="7">
        <v>117</v>
      </c>
      <c r="D22" s="30">
        <f t="shared" si="0"/>
        <v>100</v>
      </c>
      <c r="E22" s="30">
        <v>38</v>
      </c>
      <c r="F22" s="57">
        <v>41.5</v>
      </c>
      <c r="G22" s="5"/>
      <c r="H22" s="30"/>
      <c r="I22" s="57"/>
      <c r="J22" s="57"/>
      <c r="K22" s="1">
        <v>18</v>
      </c>
      <c r="L22" s="7"/>
      <c r="M22" s="30"/>
      <c r="N22" s="30"/>
      <c r="O22" s="7"/>
      <c r="P22" s="5"/>
      <c r="Q22" s="30"/>
      <c r="R22" s="30"/>
      <c r="S22" s="33"/>
      <c r="T22" s="59"/>
      <c r="U22" s="59"/>
    </row>
    <row r="23" spans="1:21" x14ac:dyDescent="0.25">
      <c r="A23" s="23" t="s">
        <v>13</v>
      </c>
      <c r="B23" s="1">
        <v>36</v>
      </c>
      <c r="C23" s="7">
        <v>111</v>
      </c>
      <c r="D23" s="30">
        <f t="shared" si="0"/>
        <v>75</v>
      </c>
      <c r="E23" s="30">
        <v>37</v>
      </c>
      <c r="F23" s="57">
        <v>36</v>
      </c>
      <c r="G23" s="5">
        <v>122</v>
      </c>
      <c r="H23" s="30">
        <f t="shared" si="1"/>
        <v>86</v>
      </c>
      <c r="I23" s="57">
        <v>38</v>
      </c>
      <c r="J23" s="58" t="s">
        <v>60</v>
      </c>
      <c r="K23" s="1">
        <v>37</v>
      </c>
      <c r="L23" s="7">
        <v>103</v>
      </c>
      <c r="M23" s="30">
        <f t="shared" si="2"/>
        <v>66</v>
      </c>
      <c r="N23" s="30">
        <v>33</v>
      </c>
      <c r="O23" s="34">
        <v>51.5</v>
      </c>
      <c r="P23" s="5"/>
      <c r="Q23" s="30"/>
      <c r="R23" s="30"/>
      <c r="S23" s="36"/>
      <c r="T23" s="59"/>
      <c r="U23" s="59"/>
    </row>
    <row r="24" spans="1:21" x14ac:dyDescent="0.25">
      <c r="A24" s="23" t="s">
        <v>14</v>
      </c>
      <c r="B24" s="1">
        <v>28</v>
      </c>
      <c r="C24" s="7">
        <v>102</v>
      </c>
      <c r="D24" s="30">
        <f t="shared" si="0"/>
        <v>74</v>
      </c>
      <c r="E24" s="30">
        <v>34</v>
      </c>
      <c r="F24" s="60">
        <v>34</v>
      </c>
      <c r="G24" s="5">
        <v>94</v>
      </c>
      <c r="H24" s="30">
        <f t="shared" si="1"/>
        <v>66</v>
      </c>
      <c r="I24" s="57">
        <v>32</v>
      </c>
      <c r="J24" s="58" t="s">
        <v>64</v>
      </c>
      <c r="K24" s="1">
        <v>27</v>
      </c>
      <c r="L24" s="7"/>
      <c r="M24" s="30"/>
      <c r="N24" s="30"/>
      <c r="O24" s="7"/>
      <c r="P24" s="5"/>
      <c r="Q24" s="30"/>
      <c r="R24" s="30"/>
      <c r="S24" s="33"/>
      <c r="T24" s="59"/>
      <c r="U24" s="59"/>
    </row>
    <row r="25" spans="1:21" x14ac:dyDescent="0.25">
      <c r="A25" s="23" t="s">
        <v>30</v>
      </c>
      <c r="B25" s="1">
        <v>21</v>
      </c>
      <c r="C25" s="7">
        <v>88</v>
      </c>
      <c r="D25" s="30">
        <f t="shared" si="0"/>
        <v>67</v>
      </c>
      <c r="E25" s="30">
        <v>33</v>
      </c>
      <c r="F25" s="60">
        <v>32.5</v>
      </c>
      <c r="G25" s="5"/>
      <c r="H25" s="30"/>
      <c r="I25" s="57"/>
      <c r="J25" s="58"/>
      <c r="K25" s="1">
        <v>20</v>
      </c>
      <c r="L25" s="7">
        <v>93</v>
      </c>
      <c r="M25" s="30">
        <f t="shared" si="2"/>
        <v>73</v>
      </c>
      <c r="N25" s="30">
        <v>30</v>
      </c>
      <c r="O25" s="7">
        <v>53</v>
      </c>
      <c r="P25" s="5"/>
      <c r="Q25" s="30"/>
      <c r="R25" s="30"/>
      <c r="S25" s="36"/>
      <c r="T25" s="59"/>
      <c r="U25" s="59"/>
    </row>
    <row r="26" spans="1:21" x14ac:dyDescent="0.25">
      <c r="A26" s="23" t="s">
        <v>65</v>
      </c>
      <c r="B26" s="1">
        <v>15</v>
      </c>
      <c r="C26" s="7"/>
      <c r="D26" s="30"/>
      <c r="E26" s="30"/>
      <c r="F26" s="57"/>
      <c r="G26" s="5"/>
      <c r="H26" s="30"/>
      <c r="I26" s="57"/>
      <c r="J26" s="57"/>
      <c r="K26" s="1">
        <v>16</v>
      </c>
      <c r="L26" s="7">
        <v>100</v>
      </c>
      <c r="M26" s="30">
        <f t="shared" si="2"/>
        <v>84</v>
      </c>
      <c r="N26" s="30">
        <v>41</v>
      </c>
      <c r="O26" s="34">
        <v>51</v>
      </c>
      <c r="P26" s="5"/>
      <c r="Q26" s="30"/>
      <c r="R26" s="30"/>
      <c r="S26" s="33"/>
      <c r="T26" s="59"/>
      <c r="U26" s="59"/>
    </row>
    <row r="27" spans="1:21" x14ac:dyDescent="0.25">
      <c r="A27" s="23" t="s">
        <v>66</v>
      </c>
      <c r="B27" s="1">
        <v>26</v>
      </c>
      <c r="C27" s="7">
        <v>95</v>
      </c>
      <c r="D27" s="30">
        <f t="shared" si="0"/>
        <v>69</v>
      </c>
      <c r="E27" s="30">
        <v>38</v>
      </c>
      <c r="F27" s="57">
        <v>33</v>
      </c>
      <c r="G27" s="5">
        <v>97</v>
      </c>
      <c r="H27" s="30">
        <f t="shared" si="1"/>
        <v>71</v>
      </c>
      <c r="I27" s="57">
        <v>37</v>
      </c>
      <c r="J27" s="58" t="s">
        <v>54</v>
      </c>
      <c r="K27" s="1">
        <v>25</v>
      </c>
      <c r="L27" s="7">
        <v>103</v>
      </c>
      <c r="M27" s="30">
        <f t="shared" si="2"/>
        <v>78</v>
      </c>
      <c r="N27" s="30">
        <v>41</v>
      </c>
      <c r="O27" s="34">
        <v>49.5</v>
      </c>
      <c r="P27" s="5"/>
      <c r="Q27" s="30"/>
      <c r="R27" s="30"/>
      <c r="S27" s="33"/>
      <c r="T27" s="59"/>
      <c r="U27" s="59"/>
    </row>
    <row r="28" spans="1:21" x14ac:dyDescent="0.25">
      <c r="A28" s="23" t="s">
        <v>67</v>
      </c>
      <c r="B28" s="1">
        <v>20</v>
      </c>
      <c r="C28" s="7"/>
      <c r="D28" s="30"/>
      <c r="E28" s="30"/>
      <c r="F28" s="57"/>
      <c r="G28" s="5">
        <v>93</v>
      </c>
      <c r="H28" s="30">
        <f t="shared" si="1"/>
        <v>73</v>
      </c>
      <c r="I28" s="57">
        <v>35</v>
      </c>
      <c r="J28" s="61" t="s">
        <v>56</v>
      </c>
      <c r="K28" s="1">
        <v>20</v>
      </c>
      <c r="L28" s="7"/>
      <c r="M28" s="30"/>
      <c r="N28" s="30"/>
      <c r="O28" s="37"/>
      <c r="P28" s="5"/>
      <c r="Q28" s="30"/>
      <c r="R28" s="30"/>
      <c r="S28" s="33"/>
      <c r="T28" s="59"/>
      <c r="U28" s="59"/>
    </row>
    <row r="29" spans="1:21" x14ac:dyDescent="0.25">
      <c r="A29" s="2" t="s">
        <v>15</v>
      </c>
      <c r="B29" s="1">
        <v>22</v>
      </c>
      <c r="C29" s="7">
        <v>93</v>
      </c>
      <c r="D29" s="30">
        <f t="shared" si="0"/>
        <v>71</v>
      </c>
      <c r="E29" s="30">
        <v>30</v>
      </c>
      <c r="F29" s="58">
        <v>33</v>
      </c>
      <c r="G29" s="5">
        <v>95</v>
      </c>
      <c r="H29" s="30">
        <f t="shared" si="1"/>
        <v>73</v>
      </c>
      <c r="I29" s="57">
        <v>31</v>
      </c>
      <c r="J29" s="58" t="s">
        <v>68</v>
      </c>
      <c r="K29" s="1">
        <v>21</v>
      </c>
      <c r="L29" s="7">
        <v>96</v>
      </c>
      <c r="M29" s="30">
        <f t="shared" si="2"/>
        <v>75</v>
      </c>
      <c r="N29" s="30">
        <v>32</v>
      </c>
      <c r="O29" s="7">
        <v>53.5</v>
      </c>
      <c r="P29" s="5"/>
      <c r="Q29" s="30"/>
      <c r="R29" s="30"/>
      <c r="S29" s="32"/>
      <c r="T29" s="59"/>
      <c r="U29" s="59"/>
    </row>
    <row r="30" spans="1:21" x14ac:dyDescent="0.25">
      <c r="A30" s="23" t="s">
        <v>31</v>
      </c>
      <c r="B30" s="1">
        <v>24</v>
      </c>
      <c r="C30" s="7">
        <v>89</v>
      </c>
      <c r="D30" s="30">
        <f t="shared" si="0"/>
        <v>65</v>
      </c>
      <c r="E30" s="30">
        <v>33</v>
      </c>
      <c r="F30" s="61">
        <v>32</v>
      </c>
      <c r="G30" s="5">
        <v>98</v>
      </c>
      <c r="H30" s="30">
        <f t="shared" si="1"/>
        <v>74</v>
      </c>
      <c r="I30" s="57">
        <v>34</v>
      </c>
      <c r="J30" s="58" t="s">
        <v>62</v>
      </c>
      <c r="K30" s="1">
        <v>23</v>
      </c>
      <c r="L30" s="7"/>
      <c r="M30" s="30"/>
      <c r="N30" s="30"/>
      <c r="O30" s="7"/>
      <c r="P30" s="5"/>
      <c r="Q30" s="30"/>
      <c r="R30" s="30"/>
      <c r="S30" s="32"/>
      <c r="T30" s="59"/>
      <c r="U30" s="59"/>
    </row>
    <row r="31" spans="1:21" x14ac:dyDescent="0.25">
      <c r="A31" s="2" t="s">
        <v>16</v>
      </c>
      <c r="B31" s="3">
        <v>29</v>
      </c>
      <c r="C31" s="7">
        <v>107</v>
      </c>
      <c r="D31" s="30">
        <f t="shared" si="0"/>
        <v>78</v>
      </c>
      <c r="E31" s="30">
        <v>37</v>
      </c>
      <c r="F31" s="57">
        <v>35.5</v>
      </c>
      <c r="G31" s="5">
        <v>96</v>
      </c>
      <c r="H31" s="30">
        <f t="shared" si="1"/>
        <v>67</v>
      </c>
      <c r="I31" s="57">
        <v>34</v>
      </c>
      <c r="J31" s="58" t="s">
        <v>57</v>
      </c>
      <c r="K31" s="3">
        <v>28</v>
      </c>
      <c r="L31" s="7">
        <v>106</v>
      </c>
      <c r="M31" s="30">
        <f t="shared" si="2"/>
        <v>78</v>
      </c>
      <c r="N31" s="30">
        <v>39</v>
      </c>
      <c r="O31" s="7">
        <v>53</v>
      </c>
      <c r="P31" s="5"/>
      <c r="Q31" s="30"/>
      <c r="R31" s="30"/>
      <c r="S31" s="33"/>
      <c r="T31" s="59"/>
      <c r="U31" s="59"/>
    </row>
    <row r="32" spans="1:21" x14ac:dyDescent="0.25">
      <c r="A32" s="23" t="s">
        <v>32</v>
      </c>
      <c r="B32" s="1">
        <v>14</v>
      </c>
      <c r="C32" s="7">
        <v>91</v>
      </c>
      <c r="D32" s="30">
        <f t="shared" si="0"/>
        <v>77</v>
      </c>
      <c r="E32" s="30">
        <v>38</v>
      </c>
      <c r="F32" s="57">
        <v>40</v>
      </c>
      <c r="G32" s="5">
        <v>84</v>
      </c>
      <c r="H32" s="30">
        <f t="shared" si="1"/>
        <v>70</v>
      </c>
      <c r="I32" s="57">
        <v>36</v>
      </c>
      <c r="J32" s="61" t="s">
        <v>61</v>
      </c>
      <c r="K32" s="1">
        <v>14</v>
      </c>
      <c r="L32" s="7">
        <v>86</v>
      </c>
      <c r="M32" s="30">
        <f t="shared" si="2"/>
        <v>72</v>
      </c>
      <c r="N32" s="30">
        <v>31</v>
      </c>
      <c r="O32" s="7">
        <v>55</v>
      </c>
      <c r="P32" s="5"/>
      <c r="Q32" s="30"/>
      <c r="R32" s="30"/>
      <c r="S32" s="33"/>
      <c r="T32" s="59"/>
      <c r="U32" s="59"/>
    </row>
    <row r="33" spans="1:21" x14ac:dyDescent="0.25">
      <c r="A33" s="23" t="s">
        <v>33</v>
      </c>
      <c r="B33" s="3">
        <v>34</v>
      </c>
      <c r="C33" s="40">
        <v>111</v>
      </c>
      <c r="D33" s="30">
        <f t="shared" si="0"/>
        <v>77</v>
      </c>
      <c r="E33" s="39">
        <v>31</v>
      </c>
      <c r="F33" s="62">
        <v>36</v>
      </c>
      <c r="G33" s="38">
        <v>107</v>
      </c>
      <c r="H33" s="30">
        <f t="shared" si="1"/>
        <v>73</v>
      </c>
      <c r="I33" s="57">
        <v>35</v>
      </c>
      <c r="J33" s="60">
        <v>0</v>
      </c>
      <c r="K33" s="3">
        <v>35</v>
      </c>
      <c r="L33" s="40">
        <v>108</v>
      </c>
      <c r="M33" s="30">
        <f t="shared" si="2"/>
        <v>73</v>
      </c>
      <c r="N33" s="30">
        <v>34</v>
      </c>
      <c r="O33" s="40">
        <v>56.5</v>
      </c>
      <c r="P33" s="38"/>
      <c r="Q33" s="30"/>
      <c r="R33" s="39"/>
      <c r="S33" s="42"/>
      <c r="T33" s="63"/>
      <c r="U33" s="63"/>
    </row>
    <row r="34" spans="1:21" x14ac:dyDescent="0.25">
      <c r="A34" s="2"/>
      <c r="B34" s="45" t="s">
        <v>69</v>
      </c>
      <c r="C34" s="38">
        <v>102</v>
      </c>
      <c r="D34" s="41" t="s">
        <v>70</v>
      </c>
      <c r="E34" s="39">
        <v>35</v>
      </c>
      <c r="F34" s="64" t="s">
        <v>70</v>
      </c>
      <c r="G34" s="38">
        <v>92</v>
      </c>
      <c r="H34" s="39"/>
      <c r="I34" s="62" t="s">
        <v>71</v>
      </c>
      <c r="J34" s="64"/>
      <c r="K34" s="24"/>
      <c r="L34" s="38">
        <v>97</v>
      </c>
      <c r="M34" s="39"/>
      <c r="N34" s="62" t="s">
        <v>71</v>
      </c>
      <c r="O34" s="40"/>
      <c r="P34" s="38"/>
      <c r="Q34" s="39"/>
      <c r="R34" s="39"/>
      <c r="S34" s="42"/>
      <c r="T34" s="65"/>
      <c r="U34" s="9"/>
    </row>
    <row r="35" spans="1:21" x14ac:dyDescent="0.25">
      <c r="A35" s="29"/>
      <c r="B35" s="45" t="s">
        <v>72</v>
      </c>
      <c r="C35" s="5">
        <v>87</v>
      </c>
      <c r="D35" s="41" t="s">
        <v>70</v>
      </c>
      <c r="E35" s="7">
        <v>34</v>
      </c>
      <c r="F35" s="64" t="s">
        <v>70</v>
      </c>
      <c r="G35" s="5"/>
      <c r="H35" s="7"/>
      <c r="I35" s="7"/>
      <c r="J35" s="37"/>
      <c r="K35" s="66"/>
      <c r="L35" s="38">
        <v>82</v>
      </c>
      <c r="M35" s="39"/>
      <c r="N35" s="62" t="s">
        <v>73</v>
      </c>
      <c r="O35" s="40"/>
      <c r="P35" s="5"/>
      <c r="Q35" s="7"/>
      <c r="R35" s="7"/>
      <c r="S35" s="33"/>
      <c r="T35" s="65"/>
      <c r="U35" s="9"/>
    </row>
    <row r="36" spans="1:21" x14ac:dyDescent="0.25">
      <c r="A36" s="29"/>
      <c r="B36" s="45" t="s">
        <v>74</v>
      </c>
      <c r="C36" s="5">
        <v>100</v>
      </c>
      <c r="D36" s="41" t="s">
        <v>70</v>
      </c>
      <c r="E36" s="7">
        <v>32</v>
      </c>
      <c r="F36" s="64" t="s">
        <v>70</v>
      </c>
      <c r="G36" s="5"/>
      <c r="H36" s="7"/>
      <c r="I36" s="7"/>
      <c r="J36" s="37"/>
      <c r="K36" s="66"/>
      <c r="L36" s="5"/>
      <c r="M36" s="7"/>
      <c r="N36" s="7"/>
      <c r="O36" s="7"/>
      <c r="P36" s="5"/>
      <c r="Q36" s="7"/>
      <c r="R36" s="7"/>
      <c r="S36" s="33"/>
      <c r="T36" s="65" t="s">
        <v>75</v>
      </c>
      <c r="U36" s="9"/>
    </row>
    <row r="37" spans="1:21" x14ac:dyDescent="0.25">
      <c r="A37" s="72" t="s">
        <v>76</v>
      </c>
      <c r="B37" s="20"/>
      <c r="C37" s="5">
        <f>COUNT(C3:C36)</f>
        <v>26</v>
      </c>
      <c r="D37" s="6" t="s">
        <v>17</v>
      </c>
      <c r="E37" s="7"/>
      <c r="F37" s="7"/>
      <c r="G37" s="5">
        <f>COUNT(G3:G36)</f>
        <v>26</v>
      </c>
      <c r="H37" s="7"/>
      <c r="I37" s="7"/>
      <c r="J37" s="6" t="s">
        <v>17</v>
      </c>
      <c r="K37" s="20"/>
      <c r="L37" s="5">
        <f>COUNT(L3:L36)</f>
        <v>22</v>
      </c>
      <c r="M37" s="6" t="s">
        <v>17</v>
      </c>
      <c r="N37" s="7"/>
      <c r="O37" s="7"/>
      <c r="P37" s="5">
        <f>COUNT(P3:P36)</f>
        <v>0</v>
      </c>
      <c r="Q37" s="6" t="s">
        <v>17</v>
      </c>
      <c r="R37" s="7"/>
      <c r="S37" s="33"/>
      <c r="T37" s="8">
        <f>C37+G37+L37+P37</f>
        <v>74</v>
      </c>
      <c r="U37" s="67"/>
    </row>
    <row r="38" spans="1:21" ht="15" x14ac:dyDescent="0.25">
      <c r="A38" s="25" t="s">
        <v>36</v>
      </c>
      <c r="C38" s="5">
        <v>3</v>
      </c>
      <c r="D38" s="16" t="s">
        <v>19</v>
      </c>
      <c r="E38" s="9"/>
      <c r="F38" s="15"/>
      <c r="G38" s="5">
        <v>3</v>
      </c>
      <c r="H38" s="16" t="s">
        <v>19</v>
      </c>
      <c r="I38" s="13"/>
      <c r="J38" s="13"/>
      <c r="L38" s="5">
        <v>3</v>
      </c>
      <c r="M38" s="16" t="s">
        <v>19</v>
      </c>
      <c r="N38" s="15"/>
      <c r="O38" s="13"/>
      <c r="P38" s="5">
        <v>0</v>
      </c>
      <c r="Q38" s="16" t="s">
        <v>19</v>
      </c>
      <c r="R38" s="13"/>
      <c r="S38" s="68"/>
      <c r="T38" s="12">
        <f>T37*3</f>
        <v>222</v>
      </c>
      <c r="U38" s="13"/>
    </row>
    <row r="39" spans="1:21" ht="15" x14ac:dyDescent="0.25">
      <c r="A39" s="26" t="s">
        <v>37</v>
      </c>
      <c r="C39" s="14">
        <f>C37*3</f>
        <v>78</v>
      </c>
      <c r="D39" s="15" t="s">
        <v>20</v>
      </c>
      <c r="E39" s="15"/>
      <c r="F39" s="15"/>
      <c r="G39" s="14">
        <f>G37*3</f>
        <v>78</v>
      </c>
      <c r="H39" s="15" t="s">
        <v>20</v>
      </c>
      <c r="I39" s="43"/>
      <c r="J39" s="13"/>
      <c r="K39" s="69"/>
      <c r="L39" s="14">
        <f>L37*3</f>
        <v>66</v>
      </c>
      <c r="M39" s="15" t="s">
        <v>20</v>
      </c>
      <c r="N39" s="15"/>
      <c r="O39" s="13"/>
      <c r="P39" s="14">
        <f>P37*3</f>
        <v>0</v>
      </c>
      <c r="Q39" s="15" t="s">
        <v>20</v>
      </c>
      <c r="R39" s="13"/>
      <c r="S39" s="21"/>
      <c r="T39" s="22"/>
      <c r="U39" s="9"/>
    </row>
    <row r="40" spans="1:21" ht="15" x14ac:dyDescent="0.25">
      <c r="A40" s="26" t="s">
        <v>38</v>
      </c>
      <c r="C40" s="14">
        <f>C39/C38</f>
        <v>26</v>
      </c>
      <c r="D40" s="15" t="s">
        <v>21</v>
      </c>
      <c r="E40" s="15"/>
      <c r="F40" s="15"/>
      <c r="G40" s="14">
        <f>G39/G38</f>
        <v>26</v>
      </c>
      <c r="H40" s="15" t="s">
        <v>21</v>
      </c>
      <c r="I40" s="43"/>
      <c r="J40" s="13"/>
      <c r="K40" s="69"/>
      <c r="L40" s="14">
        <f>L39/L38</f>
        <v>22</v>
      </c>
      <c r="M40" s="15" t="s">
        <v>21</v>
      </c>
      <c r="N40" s="15"/>
      <c r="O40" s="13"/>
      <c r="P40" s="70">
        <v>0</v>
      </c>
      <c r="Q40" s="15" t="s">
        <v>21</v>
      </c>
      <c r="R40" s="13"/>
      <c r="S40" s="21"/>
      <c r="T40" s="22"/>
      <c r="U40" s="9"/>
    </row>
    <row r="41" spans="1:21" ht="15" x14ac:dyDescent="0.25">
      <c r="A41" s="44"/>
      <c r="C41" s="15"/>
      <c r="D41" s="15"/>
      <c r="E41" s="15"/>
      <c r="F41" s="15"/>
      <c r="G41" s="43"/>
      <c r="H41" s="43"/>
      <c r="I41" s="43"/>
      <c r="J41" s="13"/>
      <c r="K41" s="69"/>
      <c r="L41" s="71"/>
      <c r="M41" s="71"/>
      <c r="N41" s="15"/>
      <c r="O41" s="13"/>
      <c r="P41" s="13"/>
      <c r="Q41" s="13"/>
      <c r="R41" s="13"/>
      <c r="S41" s="21"/>
      <c r="T41" s="22"/>
      <c r="U41" s="9"/>
    </row>
    <row r="42" spans="1:21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 s="59"/>
      <c r="P42"/>
      <c r="Q42"/>
      <c r="R42"/>
      <c r="S42"/>
    </row>
    <row r="43" spans="1:21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 s="59"/>
      <c r="P43"/>
      <c r="Q43"/>
      <c r="R43"/>
      <c r="S43"/>
    </row>
    <row r="44" spans="1:21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 s="59"/>
      <c r="P44"/>
      <c r="Q44"/>
      <c r="R44"/>
      <c r="S44"/>
    </row>
    <row r="45" spans="1:21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 s="59"/>
      <c r="P45"/>
      <c r="Q45"/>
      <c r="R45"/>
      <c r="S45"/>
    </row>
  </sheetData>
  <pageMargins left="1" right="0" top="0.5" bottom="0.1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Nancy</cp:lastModifiedBy>
  <cp:lastPrinted>2017-03-18T21:20:03Z</cp:lastPrinted>
  <dcterms:created xsi:type="dcterms:W3CDTF">2016-07-27T03:07:59Z</dcterms:created>
  <dcterms:modified xsi:type="dcterms:W3CDTF">2017-03-25T21:20:59Z</dcterms:modified>
</cp:coreProperties>
</file>